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45" windowWidth="18060" windowHeight="9855"/>
  </bookViews>
  <sheets>
    <sheet name="ESA" sheetId="1" r:id="rId1"/>
  </sheets>
  <calcPr calcId="145621"/>
</workbook>
</file>

<file path=xl/calcChain.xml><?xml version="1.0" encoding="utf-8"?>
<calcChain xmlns="http://schemas.openxmlformats.org/spreadsheetml/2006/main">
  <c r="D16" i="1" l="1"/>
  <c r="D9" i="1" l="1"/>
  <c r="D22" i="1" l="1"/>
  <c r="D23" i="1"/>
  <c r="D15" i="1" l="1"/>
  <c r="D8" i="1"/>
  <c r="C7" i="1" l="1"/>
  <c r="B7" i="1"/>
  <c r="D21" i="1"/>
  <c r="D7" i="1"/>
  <c r="D14" i="1"/>
</calcChain>
</file>

<file path=xl/sharedStrings.xml><?xml version="1.0" encoding="utf-8"?>
<sst xmlns="http://schemas.openxmlformats.org/spreadsheetml/2006/main" count="20" uniqueCount="13">
  <si>
    <t>Net Reject Amount</t>
  </si>
  <si>
    <t>Net Reject rate</t>
  </si>
  <si>
    <t xml:space="preserve">Great Lakes </t>
  </si>
  <si>
    <t>Claims Paid</t>
  </si>
  <si>
    <t>Due Diligence Expenses</t>
  </si>
  <si>
    <t>Rate</t>
  </si>
  <si>
    <t>Amount of claims filed</t>
  </si>
  <si>
    <t>GHEC - Georgia</t>
  </si>
  <si>
    <t>Pheaa - AES</t>
  </si>
  <si>
    <t>Edsouth Services Net Reject Rate by Servicer</t>
  </si>
  <si>
    <t>This information is provided by the respective servicers and we are merely posting the information that has been provided by the respective servicers without any verification or other due diligence conducted by the issuer.</t>
  </si>
  <si>
    <t>Net Reject Rate - All Portfolios serviced</t>
  </si>
  <si>
    <t>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</si>
</sst>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0.000%"/>
    <numFmt numFmtId="166" formatCode="0.0000%"/>
    <numFmt numFmtId="167" formatCode="_(* #,##0_);_(* \(#,##0\);_(* &quot;-&quot;??_);_(@_)"/>
    <numFmt numFmtId="168" formatCode="[$-409]mmmm\ d\,\ yyyy;@"/>
  </numFmts>
  <fonts count="7" x14ac:knownFonts="1">
    <font>
      <sz val="11"/>
      <color theme="1"/>
      <name val="Calibri"/>
      <family val="2"/>
      <scheme val="minor"/>
    </font>
    <font>
      <sz val="11"/>
      <color theme="1"/>
      <name val="Calibri"/>
      <family val="2"/>
      <scheme val="minor"/>
    </font>
    <font>
      <b/>
      <sz val="16"/>
      <color theme="1"/>
      <name val="Calibri"/>
      <family val="2"/>
      <scheme val="minor"/>
    </font>
    <font>
      <sz val="12"/>
      <color theme="1"/>
      <name val="Calibri"/>
      <family val="2"/>
      <scheme val="minor"/>
    </font>
    <font>
      <sz val="10"/>
      <name val="Arial"/>
      <family val="2"/>
    </font>
    <font>
      <b/>
      <u/>
      <sz val="12"/>
      <color theme="1"/>
      <name val="Calibri"/>
      <family val="2"/>
      <scheme val="minor"/>
    </font>
    <font>
      <sz val="11"/>
      <color theme="1"/>
      <name val="Times New Roman"/>
      <family val="1"/>
    </font>
  </fonts>
  <fills count="2">
    <fill>
      <patternFill patternType="none"/>
    </fill>
    <fill>
      <patternFill patternType="gray125"/>
    </fill>
  </fills>
  <borders count="2">
    <border>
      <left/>
      <right/>
      <top/>
      <bottom/>
      <diagonal/>
    </border>
    <border>
      <left/>
      <right/>
      <top/>
      <bottom style="thin">
        <color indexed="64"/>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4" fillId="0" borderId="0"/>
    <xf numFmtId="44" fontId="4" fillId="0" borderId="0" applyFont="0" applyFill="0" applyBorder="0" applyAlignment="0" applyProtection="0"/>
    <xf numFmtId="0" fontId="4" fillId="0" borderId="0"/>
    <xf numFmtId="0" fontId="4" fillId="0" borderId="0"/>
    <xf numFmtId="0" fontId="1" fillId="0" borderId="0"/>
  </cellStyleXfs>
  <cellXfs count="19">
    <xf numFmtId="0" fontId="0" fillId="0" borderId="0" xfId="0"/>
    <xf numFmtId="0" fontId="2" fillId="0" borderId="0" xfId="0" applyFont="1" applyFill="1"/>
    <xf numFmtId="168" fontId="0" fillId="0" borderId="0" xfId="0" applyNumberFormat="1" applyFill="1"/>
    <xf numFmtId="0" fontId="5" fillId="0" borderId="0" xfId="0" applyFont="1" applyFill="1"/>
    <xf numFmtId="0" fontId="0" fillId="0" borderId="0" xfId="0" applyFill="1"/>
    <xf numFmtId="0" fontId="0" fillId="0" borderId="1" xfId="0" applyFill="1" applyBorder="1" applyAlignment="1">
      <alignment horizontal="center"/>
    </xf>
    <xf numFmtId="0" fontId="0" fillId="0" borderId="0" xfId="0" applyFill="1" applyAlignment="1">
      <alignment horizontal="center"/>
    </xf>
    <xf numFmtId="164" fontId="0" fillId="0" borderId="0" xfId="2" applyNumberFormat="1" applyFont="1" applyFill="1"/>
    <xf numFmtId="167" fontId="0" fillId="0" borderId="0" xfId="1" applyNumberFormat="1" applyFont="1" applyFill="1"/>
    <xf numFmtId="166" fontId="0" fillId="0" borderId="0" xfId="3" applyNumberFormat="1" applyFont="1" applyFill="1"/>
    <xf numFmtId="166" fontId="0" fillId="0" borderId="0" xfId="0" applyNumberFormat="1" applyFill="1"/>
    <xf numFmtId="0" fontId="0" fillId="0" borderId="1" xfId="0" applyFill="1" applyBorder="1" applyAlignment="1">
      <alignment horizontal="center" vertical="top"/>
    </xf>
    <xf numFmtId="166" fontId="0" fillId="0" borderId="1" xfId="0" applyNumberFormat="1" applyFill="1" applyBorder="1" applyAlignment="1">
      <alignment horizontal="center" vertical="top"/>
    </xf>
    <xf numFmtId="6" fontId="6" fillId="0" borderId="0" xfId="0" applyNumberFormat="1" applyFont="1" applyFill="1" applyAlignment="1">
      <alignment horizontal="right" vertical="top" wrapText="1"/>
    </xf>
    <xf numFmtId="6" fontId="6" fillId="0" borderId="0" xfId="0" applyNumberFormat="1" applyFont="1" applyFill="1" applyBorder="1" applyAlignment="1">
      <alignment horizontal="right" vertical="center" wrapText="1"/>
    </xf>
    <xf numFmtId="6" fontId="0" fillId="0" borderId="0" xfId="0" applyNumberFormat="1" applyFill="1" applyBorder="1"/>
    <xf numFmtId="165" fontId="0" fillId="0" borderId="0" xfId="3" applyNumberFormat="1" applyFont="1" applyFill="1"/>
    <xf numFmtId="168" fontId="3" fillId="0" borderId="0" xfId="0" applyNumberFormat="1" applyFont="1" applyFill="1" applyAlignment="1">
      <alignment horizontal="left"/>
    </xf>
    <xf numFmtId="0" fontId="0" fillId="0" borderId="0" xfId="0" applyFill="1" applyAlignment="1">
      <alignment horizontal="left" vertical="top" wrapText="1"/>
    </xf>
  </cellXfs>
  <cellStyles count="9">
    <cellStyle name="Comma" xfId="1" builtinId="3"/>
    <cellStyle name="Currency" xfId="2" builtinId="4"/>
    <cellStyle name="Currency 2" xfId="5"/>
    <cellStyle name="Normal" xfId="0" builtinId="0"/>
    <cellStyle name="Normal 2" xfId="4"/>
    <cellStyle name="Normal 2 2" xfId="7"/>
    <cellStyle name="Normal 3" xfId="6"/>
    <cellStyle name="Normal 4" xfId="8"/>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5"/>
  <sheetViews>
    <sheetView tabSelected="1" zoomScale="90" zoomScaleNormal="90" workbookViewId="0">
      <selection activeCell="F7" sqref="F7"/>
    </sheetView>
  </sheetViews>
  <sheetFormatPr defaultRowHeight="15" x14ac:dyDescent="0.25"/>
  <cols>
    <col min="1" max="1" width="19.7109375" style="4" customWidth="1"/>
    <col min="2" max="2" width="21.42578125" style="4" bestFit="1" customWidth="1"/>
    <col min="3" max="3" width="22.42578125" style="4" bestFit="1" customWidth="1"/>
    <col min="4" max="4" width="14.42578125" style="4" bestFit="1" customWidth="1"/>
    <col min="5" max="5" width="9.140625" style="4"/>
    <col min="6" max="6" width="5" style="4" bestFit="1" customWidth="1"/>
    <col min="7" max="7" width="21.42578125" style="4" bestFit="1" customWidth="1"/>
    <col min="8" max="8" width="18.140625" style="4" bestFit="1" customWidth="1"/>
    <col min="9" max="9" width="14.42578125" style="4" bestFit="1" customWidth="1"/>
    <col min="10" max="16384" width="9.140625" style="4"/>
  </cols>
  <sheetData>
    <row r="1" spans="1:8" ht="21" x14ac:dyDescent="0.35">
      <c r="A1" s="1" t="s">
        <v>9</v>
      </c>
    </row>
    <row r="2" spans="1:8" ht="15.75" x14ac:dyDescent="0.25">
      <c r="A2" s="17">
        <v>41820</v>
      </c>
    </row>
    <row r="3" spans="1:8" x14ac:dyDescent="0.25">
      <c r="A3" s="2"/>
    </row>
    <row r="4" spans="1:8" ht="15.75" x14ac:dyDescent="0.25">
      <c r="A4" s="3" t="s">
        <v>2</v>
      </c>
      <c r="D4" s="10"/>
    </row>
    <row r="5" spans="1:8" x14ac:dyDescent="0.25">
      <c r="A5" s="4" t="s">
        <v>11</v>
      </c>
      <c r="D5" s="10"/>
    </row>
    <row r="6" spans="1:8" x14ac:dyDescent="0.25">
      <c r="A6" s="5" t="s">
        <v>12</v>
      </c>
      <c r="B6" s="11" t="s">
        <v>3</v>
      </c>
      <c r="C6" s="11" t="s">
        <v>4</v>
      </c>
      <c r="D6" s="12" t="s">
        <v>5</v>
      </c>
    </row>
    <row r="7" spans="1:8" x14ac:dyDescent="0.25">
      <c r="A7" s="6">
        <v>2012</v>
      </c>
      <c r="B7" s="7">
        <f>663829106+415035289+651744035+518177744</f>
        <v>2248786174</v>
      </c>
      <c r="C7" s="8">
        <f>2772+4499+5823+25479</f>
        <v>38573</v>
      </c>
      <c r="D7" s="9">
        <f>+C7/B7</f>
        <v>1.7152809122527094E-5</v>
      </c>
      <c r="G7" s="14"/>
      <c r="H7" s="14"/>
    </row>
    <row r="8" spans="1:8" x14ac:dyDescent="0.25">
      <c r="A8" s="6">
        <v>2013</v>
      </c>
      <c r="B8" s="7">
        <v>3264157948</v>
      </c>
      <c r="C8" s="8">
        <v>310840</v>
      </c>
      <c r="D8" s="9">
        <f>+C8/B8</f>
        <v>9.5228234954272499E-5</v>
      </c>
      <c r="G8" s="14"/>
      <c r="H8" s="14"/>
    </row>
    <row r="9" spans="1:8" x14ac:dyDescent="0.25">
      <c r="A9" s="6">
        <v>2014</v>
      </c>
      <c r="B9" s="7">
        <v>2160358139</v>
      </c>
      <c r="C9" s="8">
        <v>58997</v>
      </c>
      <c r="D9" s="9">
        <f>+C9/B9</f>
        <v>2.7308897971569149E-5</v>
      </c>
      <c r="G9" s="14"/>
      <c r="H9" s="14"/>
    </row>
    <row r="10" spans="1:8" x14ac:dyDescent="0.25">
      <c r="G10" s="14"/>
      <c r="H10" s="14"/>
    </row>
    <row r="11" spans="1:8" ht="15.75" x14ac:dyDescent="0.25">
      <c r="A11" s="3" t="s">
        <v>8</v>
      </c>
      <c r="G11" s="14"/>
      <c r="H11" s="14"/>
    </row>
    <row r="12" spans="1:8" x14ac:dyDescent="0.25">
      <c r="A12" s="4" t="s">
        <v>11</v>
      </c>
      <c r="G12" s="15"/>
      <c r="H12" s="15"/>
    </row>
    <row r="13" spans="1:8" x14ac:dyDescent="0.25">
      <c r="A13" s="5" t="s">
        <v>12</v>
      </c>
      <c r="B13" s="5" t="s">
        <v>6</v>
      </c>
      <c r="C13" s="5" t="s">
        <v>0</v>
      </c>
      <c r="D13" s="5" t="s">
        <v>1</v>
      </c>
      <c r="H13" s="13"/>
    </row>
    <row r="14" spans="1:8" x14ac:dyDescent="0.25">
      <c r="A14" s="6">
        <v>2012</v>
      </c>
      <c r="B14" s="7">
        <v>1245717135</v>
      </c>
      <c r="C14" s="8">
        <v>450861</v>
      </c>
      <c r="D14" s="16">
        <f>+C14/B14</f>
        <v>3.6192887400557432E-4</v>
      </c>
      <c r="H14" s="13"/>
    </row>
    <row r="15" spans="1:8" x14ac:dyDescent="0.25">
      <c r="A15" s="6">
        <v>2013</v>
      </c>
      <c r="B15" s="7">
        <v>1280239404</v>
      </c>
      <c r="C15" s="8">
        <v>134208</v>
      </c>
      <c r="D15" s="16">
        <f>+C15/B15</f>
        <v>1.0483039311294311E-4</v>
      </c>
      <c r="H15" s="13"/>
    </row>
    <row r="16" spans="1:8" x14ac:dyDescent="0.25">
      <c r="A16" s="6">
        <v>2014</v>
      </c>
      <c r="B16" s="7">
        <v>852278197</v>
      </c>
      <c r="C16" s="8">
        <v>55280</v>
      </c>
      <c r="D16" s="16">
        <f>+C16/B16</f>
        <v>6.4861450397985483E-5</v>
      </c>
      <c r="H16" s="13"/>
    </row>
    <row r="18" spans="1:4" ht="15.75" x14ac:dyDescent="0.25">
      <c r="A18" s="3" t="s">
        <v>7</v>
      </c>
    </row>
    <row r="19" spans="1:4" x14ac:dyDescent="0.25">
      <c r="A19" s="4" t="s">
        <v>11</v>
      </c>
    </row>
    <row r="20" spans="1:4" x14ac:dyDescent="0.25">
      <c r="A20" s="5" t="s">
        <v>12</v>
      </c>
      <c r="B20" s="5" t="s">
        <v>6</v>
      </c>
      <c r="C20" s="5" t="s">
        <v>0</v>
      </c>
      <c r="D20" s="5" t="s">
        <v>1</v>
      </c>
    </row>
    <row r="21" spans="1:4" x14ac:dyDescent="0.25">
      <c r="A21" s="6">
        <v>2012</v>
      </c>
      <c r="B21" s="7">
        <v>18981365</v>
      </c>
      <c r="C21" s="8">
        <v>46032</v>
      </c>
      <c r="D21" s="9">
        <f t="shared" ref="D21" si="0">+C21/B21</f>
        <v>2.4251153697323665E-3</v>
      </c>
    </row>
    <row r="22" spans="1:4" x14ac:dyDescent="0.25">
      <c r="A22" s="6">
        <v>2013</v>
      </c>
      <c r="B22" s="7">
        <v>24118019.039999999</v>
      </c>
      <c r="C22" s="8">
        <v>49423.199999999997</v>
      </c>
      <c r="D22" s="9">
        <f t="shared" ref="D22" si="1">+C22/B22</f>
        <v>2.0492230277300585E-3</v>
      </c>
    </row>
    <row r="23" spans="1:4" x14ac:dyDescent="0.25">
      <c r="A23" s="6">
        <v>2014</v>
      </c>
      <c r="B23" s="7">
        <v>41259477</v>
      </c>
      <c r="C23" s="8">
        <v>52861.46</v>
      </c>
      <c r="D23" s="9">
        <f t="shared" ref="D23" si="2">+C23/B23</f>
        <v>1.2811955905306313E-3</v>
      </c>
    </row>
    <row r="25" spans="1:4" ht="55.5" customHeight="1" x14ac:dyDescent="0.25">
      <c r="A25" s="18" t="s">
        <v>10</v>
      </c>
      <c r="B25" s="18"/>
      <c r="C25" s="18"/>
      <c r="D25" s="18"/>
    </row>
  </sheetData>
  <mergeCells count="1">
    <mergeCell ref="A25:D25"/>
  </mergeCells>
  <pageMargins left="0.7" right="0.7" top="0.75" bottom="0.75" header="0.3" footer="0.3"/>
  <pageSetup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ESA</vt:lpstr>
    </vt:vector>
  </TitlesOfParts>
  <Company>EdFinancial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kmann</dc:creator>
  <cp:lastModifiedBy>Julie Henry</cp:lastModifiedBy>
  <cp:lastPrinted>2012-07-23T15:51:00Z</cp:lastPrinted>
  <dcterms:created xsi:type="dcterms:W3CDTF">2012-02-22T21:10:22Z</dcterms:created>
  <dcterms:modified xsi:type="dcterms:W3CDTF">2014-07-24T15:33:32Z</dcterms:modified>
</cp:coreProperties>
</file>