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concurrentCalc="0"/>
</workbook>
</file>

<file path=xl/calcChain.xml><?xml version="1.0" encoding="utf-8"?>
<calcChain xmlns="http://schemas.openxmlformats.org/spreadsheetml/2006/main">
  <c r="C16" i="1" l="1"/>
  <c r="C15" i="1"/>
  <c r="B16" i="1"/>
  <c r="B15" i="1"/>
  <c r="D9" i="1"/>
  <c r="D30" i="1"/>
  <c r="D16" i="1"/>
  <c r="D23" i="1"/>
  <c r="D8" i="1"/>
  <c r="D7" i="1"/>
  <c r="D22" i="1"/>
  <c r="D21" i="1"/>
  <c r="D15" i="1"/>
  <c r="D14" i="1"/>
  <c r="D29" i="1"/>
  <c r="D28" i="1"/>
</calcChain>
</file>

<file path=xl/comments1.xml><?xml version="1.0" encoding="utf-8"?>
<comments xmlns="http://schemas.openxmlformats.org/spreadsheetml/2006/main">
  <authors>
    <author>bstarling</author>
    <author>Brent Starling</author>
  </authors>
  <commentList>
    <comment ref="A4" authorId="0">
      <text>
        <r>
          <rPr>
            <b/>
            <sz val="9"/>
            <color indexed="81"/>
            <rFont val="Tahoma"/>
            <family val="2"/>
          </rPr>
          <t>bstarling:</t>
        </r>
        <r>
          <rPr>
            <sz val="9"/>
            <color indexed="81"/>
            <rFont val="Tahoma"/>
            <family val="2"/>
          </rPr>
          <t xml:space="preserve">
Sent this template to Jenny Atchley; she populated this for us.</t>
        </r>
      </text>
    </comment>
    <comment ref="A11" authorId="0">
      <text>
        <r>
          <rPr>
            <b/>
            <sz val="9"/>
            <color indexed="81"/>
            <rFont val="Tahoma"/>
            <family val="2"/>
          </rPr>
          <t>bstarling:</t>
        </r>
        <r>
          <rPr>
            <sz val="9"/>
            <color indexed="81"/>
            <rFont val="Tahoma"/>
            <family val="2"/>
          </rPr>
          <t xml:space="preserve">
Beth Zimmerman provides this; comes from:  Lender_Reporting@glhec.org</t>
        </r>
      </text>
    </comment>
    <comment ref="A18" authorId="0">
      <text>
        <r>
          <rPr>
            <b/>
            <sz val="9"/>
            <color indexed="81"/>
            <rFont val="Tahoma"/>
            <family val="2"/>
          </rPr>
          <t>bstarling:</t>
        </r>
        <r>
          <rPr>
            <sz val="9"/>
            <color indexed="81"/>
            <rFont val="Tahoma"/>
            <family val="2"/>
          </rPr>
          <t xml:space="preserve">
Jay Weaver e-mailed the file to us; also posts it on the web.
http://www.pheaa.org/about/investor-information/net-reject-rate.shtml</t>
        </r>
      </text>
    </comment>
    <comment ref="B20" authorId="1">
      <text>
        <r>
          <rPr>
            <b/>
            <sz val="8"/>
            <color indexed="81"/>
            <rFont val="Tahoma"/>
            <family val="2"/>
          </rPr>
          <t>Brent Starling:</t>
        </r>
        <r>
          <rPr>
            <sz val="8"/>
            <color indexed="81"/>
            <rFont val="Tahoma"/>
            <family val="2"/>
          </rPr>
          <t xml:space="preserve">
"Value of Claims Filed"</t>
        </r>
      </text>
    </comment>
    <comment ref="C20" authorId="1">
      <text>
        <r>
          <rPr>
            <b/>
            <sz val="8"/>
            <color indexed="81"/>
            <rFont val="Tahoma"/>
            <family val="2"/>
          </rPr>
          <t>Brent Starling:</t>
        </r>
        <r>
          <rPr>
            <sz val="8"/>
            <color indexed="81"/>
            <rFont val="Tahoma"/>
            <family val="2"/>
          </rPr>
          <t xml:space="preserve">
"Value of Net Rejects"</t>
        </r>
      </text>
    </comment>
    <comment ref="A25" authorId="0">
      <text>
        <r>
          <rPr>
            <b/>
            <sz val="9"/>
            <color indexed="81"/>
            <rFont val="Tahoma"/>
            <family val="2"/>
          </rPr>
          <t>bstarling:</t>
        </r>
        <r>
          <rPr>
            <sz val="9"/>
            <color indexed="81"/>
            <rFont val="Tahoma"/>
            <family val="2"/>
          </rPr>
          <t xml:space="preserve">
Sherri Ballard gets a report from Connie Gu that has these updates.  GA made a change in process and calculation; they were reporting only rejects occurring in the 1/4.  Now they are reporting cumulative.  F:\Finance\GSFA mo. reports\GSFA yyyy\mm Mmm 2013\ESA mm-yyyy...</t>
        </r>
      </text>
    </comment>
  </commentList>
</comments>
</file>

<file path=xl/sharedStrings.xml><?xml version="1.0" encoding="utf-8"?>
<sst xmlns="http://schemas.openxmlformats.org/spreadsheetml/2006/main" count="26" uniqueCount="14">
  <si>
    <t>Edfinancial Services</t>
  </si>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</sst>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11"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
      <sz val="9"/>
      <color indexed="81"/>
      <name val="Tahoma"/>
      <family val="2"/>
    </font>
    <font>
      <b/>
      <sz val="9"/>
      <color indexed="81"/>
      <name val="Tahoma"/>
      <family val="2"/>
    </font>
    <font>
      <sz val="8"/>
      <color indexed="81"/>
      <name val="Tahoma"/>
      <family val="2"/>
    </font>
    <font>
      <b/>
      <sz val="8"/>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0">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8" fontId="3" fillId="0" borderId="0" xfId="0" applyNumberFormat="1" applyFont="1" applyFill="1"/>
    <xf numFmtId="164" fontId="0" fillId="0" borderId="0" xfId="2" applyNumberFormat="1" applyFont="1" applyFill="1"/>
    <xf numFmtId="167" fontId="0" fillId="0" borderId="0" xfId="1" applyNumberFormat="1" applyFont="1" applyFill="1"/>
    <xf numFmtId="166" fontId="0" fillId="0" borderId="0" xfId="3" applyNumberFormat="1" applyFont="1" applyFill="1"/>
    <xf numFmtId="43" fontId="0" fillId="0" borderId="0" xfId="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tabSelected="1" workbookViewId="0">
      <selection activeCell="G1" sqref="G1:G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10</v>
      </c>
    </row>
    <row r="2" spans="1:8" ht="15.75" x14ac:dyDescent="0.25">
      <c r="A2" s="7">
        <v>41364</v>
      </c>
    </row>
    <row r="3" spans="1:8" x14ac:dyDescent="0.25">
      <c r="A3" s="2"/>
    </row>
    <row r="4" spans="1:8" ht="15.75" x14ac:dyDescent="0.25">
      <c r="A4" s="3" t="s">
        <v>0</v>
      </c>
    </row>
    <row r="5" spans="1:8" x14ac:dyDescent="0.25">
      <c r="A5" s="4" t="s">
        <v>12</v>
      </c>
      <c r="B5" s="8"/>
      <c r="C5" s="11"/>
      <c r="D5" s="10"/>
    </row>
    <row r="6" spans="1:8" x14ac:dyDescent="0.25">
      <c r="A6" s="5" t="s">
        <v>13</v>
      </c>
      <c r="B6" s="5" t="s">
        <v>7</v>
      </c>
      <c r="C6" s="5" t="s">
        <v>1</v>
      </c>
      <c r="D6" s="5" t="s">
        <v>2</v>
      </c>
    </row>
    <row r="7" spans="1:8" x14ac:dyDescent="0.25">
      <c r="A7" s="6">
        <v>2010</v>
      </c>
      <c r="B7" s="8">
        <v>410867773.01999998</v>
      </c>
      <c r="C7" s="9">
        <v>300563.45</v>
      </c>
      <c r="D7" s="10">
        <f t="shared" ref="D7:D8" si="0">C7/B7</f>
        <v>7.3153328086739318E-4</v>
      </c>
    </row>
    <row r="8" spans="1:8" x14ac:dyDescent="0.25">
      <c r="A8" s="6">
        <v>2011</v>
      </c>
      <c r="B8" s="8">
        <v>406570988.98000002</v>
      </c>
      <c r="C8" s="9">
        <v>296945.27</v>
      </c>
      <c r="D8" s="10">
        <f t="shared" si="0"/>
        <v>7.303651220786127E-4</v>
      </c>
    </row>
    <row r="9" spans="1:8" x14ac:dyDescent="0.25">
      <c r="A9" s="6">
        <v>2012</v>
      </c>
      <c r="B9" s="8">
        <v>325301810.18000001</v>
      </c>
      <c r="C9" s="9">
        <v>215974.63</v>
      </c>
      <c r="D9" s="10">
        <f t="shared" ref="D9" si="1">C9/B9</f>
        <v>6.6392077523483274E-4</v>
      </c>
    </row>
    <row r="10" spans="1:8" x14ac:dyDescent="0.25">
      <c r="D10" s="12"/>
    </row>
    <row r="11" spans="1:8" ht="15.75" x14ac:dyDescent="0.25">
      <c r="A11" s="3" t="s">
        <v>3</v>
      </c>
      <c r="D11" s="12"/>
    </row>
    <row r="12" spans="1:8" x14ac:dyDescent="0.25">
      <c r="A12" s="4" t="s">
        <v>12</v>
      </c>
      <c r="D12" s="12"/>
    </row>
    <row r="13" spans="1:8" x14ac:dyDescent="0.25">
      <c r="A13" s="5" t="s">
        <v>13</v>
      </c>
      <c r="B13" s="13" t="s">
        <v>4</v>
      </c>
      <c r="C13" s="13" t="s">
        <v>5</v>
      </c>
      <c r="D13" s="14" t="s">
        <v>6</v>
      </c>
    </row>
    <row r="14" spans="1:8" x14ac:dyDescent="0.25">
      <c r="A14" s="6">
        <v>2010</v>
      </c>
      <c r="B14" s="8">
        <v>987421028</v>
      </c>
      <c r="C14" s="9">
        <v>134710</v>
      </c>
      <c r="D14" s="10">
        <f>+C14/B14</f>
        <v>1.3642610009314082E-4</v>
      </c>
      <c r="H14" s="15"/>
    </row>
    <row r="15" spans="1:8" x14ac:dyDescent="0.25">
      <c r="A15" s="6">
        <v>2011</v>
      </c>
      <c r="B15" s="8">
        <f>298829170+290386061+260168470+261881554</f>
        <v>1111265255</v>
      </c>
      <c r="C15" s="9">
        <f>27696+35194+4288+62551</f>
        <v>129729</v>
      </c>
      <c r="D15" s="10">
        <f>+C15/B15</f>
        <v>1.1673990473138656E-4</v>
      </c>
      <c r="G15" s="16"/>
      <c r="H15" s="16"/>
    </row>
    <row r="16" spans="1:8" x14ac:dyDescent="0.25">
      <c r="A16" s="6">
        <v>2012</v>
      </c>
      <c r="B16" s="8">
        <f>663829106+415035289+651744035+518177744</f>
        <v>2248786174</v>
      </c>
      <c r="C16" s="9">
        <f>2772+4499+5823+25479</f>
        <v>38573</v>
      </c>
      <c r="D16" s="10">
        <f>+C16/B16</f>
        <v>1.7152809122527094E-5</v>
      </c>
      <c r="G16" s="16"/>
      <c r="H16" s="16"/>
    </row>
    <row r="17" spans="1:8" x14ac:dyDescent="0.25">
      <c r="G17" s="16"/>
      <c r="H17" s="16"/>
    </row>
    <row r="18" spans="1:8" ht="15.75" x14ac:dyDescent="0.25">
      <c r="A18" s="3" t="s">
        <v>9</v>
      </c>
      <c r="G18" s="16"/>
      <c r="H18" s="16"/>
    </row>
    <row r="19" spans="1:8" x14ac:dyDescent="0.25">
      <c r="A19" s="4" t="s">
        <v>12</v>
      </c>
      <c r="G19" s="17"/>
      <c r="H19" s="17"/>
    </row>
    <row r="20" spans="1:8" x14ac:dyDescent="0.25">
      <c r="A20" s="5" t="s">
        <v>13</v>
      </c>
      <c r="B20" s="5" t="s">
        <v>7</v>
      </c>
      <c r="C20" s="5" t="s">
        <v>1</v>
      </c>
      <c r="D20" s="5" t="s">
        <v>2</v>
      </c>
      <c r="H20" s="15"/>
    </row>
    <row r="21" spans="1:8" x14ac:dyDescent="0.25">
      <c r="A21" s="6">
        <v>2010</v>
      </c>
      <c r="B21" s="8">
        <v>916586809</v>
      </c>
      <c r="C21" s="9">
        <v>15072</v>
      </c>
      <c r="D21" s="18">
        <f>+C21/B21</f>
        <v>1.6443614344006996E-5</v>
      </c>
      <c r="H21" s="15"/>
    </row>
    <row r="22" spans="1:8" x14ac:dyDescent="0.25">
      <c r="A22" s="6">
        <v>2011</v>
      </c>
      <c r="B22" s="8">
        <v>1056803183</v>
      </c>
      <c r="C22" s="9">
        <v>172952</v>
      </c>
      <c r="D22" s="18">
        <f>+C22/B22</f>
        <v>1.6365582805024539E-4</v>
      </c>
      <c r="H22" s="15"/>
    </row>
    <row r="23" spans="1:8" x14ac:dyDescent="0.25">
      <c r="A23" s="6">
        <v>2012</v>
      </c>
      <c r="B23" s="8">
        <v>1245717135</v>
      </c>
      <c r="C23" s="9">
        <v>450861</v>
      </c>
      <c r="D23" s="18">
        <f>+C23/B23</f>
        <v>3.6192887400557432E-4</v>
      </c>
      <c r="H23" s="15"/>
    </row>
    <row r="25" spans="1:8" ht="15.75" x14ac:dyDescent="0.25">
      <c r="A25" s="3" t="s">
        <v>8</v>
      </c>
    </row>
    <row r="26" spans="1:8" x14ac:dyDescent="0.25">
      <c r="A26" s="4" t="s">
        <v>12</v>
      </c>
    </row>
    <row r="27" spans="1:8" x14ac:dyDescent="0.25">
      <c r="A27" s="5" t="s">
        <v>13</v>
      </c>
      <c r="B27" s="5" t="s">
        <v>7</v>
      </c>
      <c r="C27" s="5" t="s">
        <v>1</v>
      </c>
      <c r="D27" s="5" t="s">
        <v>2</v>
      </c>
    </row>
    <row r="28" spans="1:8" x14ac:dyDescent="0.25">
      <c r="A28" s="6">
        <v>2010</v>
      </c>
      <c r="B28" s="8">
        <v>8950723</v>
      </c>
      <c r="C28" s="9">
        <v>3640</v>
      </c>
      <c r="D28" s="10">
        <f t="shared" ref="D28:D29" si="2">+C28/B28</f>
        <v>4.0667105886306616E-4</v>
      </c>
    </row>
    <row r="29" spans="1:8" x14ac:dyDescent="0.25">
      <c r="A29" s="6">
        <v>2011</v>
      </c>
      <c r="B29" s="8">
        <v>4544375</v>
      </c>
      <c r="C29" s="9">
        <v>32702</v>
      </c>
      <c r="D29" s="10">
        <f t="shared" si="2"/>
        <v>7.1961490854077839E-3</v>
      </c>
    </row>
    <row r="30" spans="1:8" x14ac:dyDescent="0.25">
      <c r="A30" s="6">
        <v>2012</v>
      </c>
      <c r="B30" s="8">
        <v>18981365</v>
      </c>
      <c r="C30" s="9">
        <v>46032</v>
      </c>
      <c r="D30" s="10">
        <f t="shared" ref="D30" si="3">+C30/B30</f>
        <v>2.4251153697323665E-3</v>
      </c>
    </row>
    <row r="31" spans="1:8" x14ac:dyDescent="0.25">
      <c r="A31" s="6"/>
      <c r="B31" s="8"/>
      <c r="C31" s="11"/>
      <c r="D31" s="18"/>
    </row>
    <row r="33" spans="1:4" ht="55.5" customHeight="1" x14ac:dyDescent="0.25">
      <c r="A33" s="19" t="s">
        <v>11</v>
      </c>
      <c r="B33" s="19"/>
      <c r="C33" s="19"/>
      <c r="D33" s="19"/>
    </row>
  </sheetData>
  <mergeCells count="1">
    <mergeCell ref="A33:D33"/>
  </mergeCells>
  <pageMargins left="0.7" right="0.7" top="0.75" bottom="0.75" header="0.3" footer="0.3"/>
  <pageSetup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2012-07-23T15:51:00Z</cp:lastPrinted>
  <dcterms:created xsi:type="dcterms:W3CDTF">2012-02-22T21:10:22Z</dcterms:created>
  <dcterms:modified xsi:type="dcterms:W3CDTF">2013-04-23T20:56:09Z</dcterms:modified>
</cp:coreProperties>
</file>